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<sst xmlns="http://schemas.openxmlformats.org/spreadsheetml/2006/main" count="209" uniqueCount="187">
  <si>
    <t>Enter order information in green area</t>
  </si>
  <si>
    <t>Customer Name</t>
  </si>
  <si>
    <t>Address</t>
  </si>
  <si>
    <t>City</t>
  </si>
  <si>
    <t>State/Region</t>
  </si>
  <si>
    <t>Zip/Postal Code</t>
  </si>
  <si>
    <t>Country</t>
  </si>
  <si>
    <t>e-mail address (optional)</t>
  </si>
  <si>
    <t>Phone Number (optional)</t>
  </si>
  <si>
    <t>Item Description</t>
  </si>
  <si>
    <t>Item Price</t>
  </si>
  <si>
    <t>Quantity</t>
  </si>
  <si>
    <t>Total Price</t>
  </si>
  <si>
    <t>Books</t>
  </si>
  <si>
    <t>Of the Two Fish and Five Loaves of Bread</t>
  </si>
  <si>
    <t>Prayers and Songs</t>
  </si>
  <si>
    <t>Life after the Death of the Physical Body</t>
  </si>
  <si>
    <t>The Spirit and The Flesh - Power &amp; Life part II</t>
  </si>
  <si>
    <t>The Beauty of Life</t>
  </si>
  <si>
    <t>The Pentagram</t>
  </si>
  <si>
    <t>Sacred Words of the Master</t>
  </si>
  <si>
    <t>Love is All-Forgiving - Reflections on Love and Spirituality - Order from Amazon.com</t>
  </si>
  <si>
    <t>The Mindful Heart: Collection of Lectures</t>
  </si>
  <si>
    <t>The Butterfly Dance: Book, Coloring Book, and Cassette</t>
  </si>
  <si>
    <t>The Butterfly Dance: Book</t>
  </si>
  <si>
    <t>The Butterfly Dance: Coloring Book</t>
  </si>
  <si>
    <t>The Butterfly Dance: Cassette</t>
  </si>
  <si>
    <t>English Speakers Guide to Pan. Lyrics by Viola Bowman</t>
  </si>
  <si>
    <t>The Woman - Source of Love and Life</t>
  </si>
  <si>
    <t>The Master Peter Deunov: Life &amp; Teaching</t>
  </si>
  <si>
    <t>Along the Path of Light</t>
  </si>
  <si>
    <t>Paneurythmy Introductory Lyrics</t>
  </si>
  <si>
    <t>The Might of Love</t>
  </si>
  <si>
    <t>The Wellspring of Good</t>
  </si>
  <si>
    <t>free</t>
  </si>
  <si>
    <t>The Grain of Wheat Magazine sample copy</t>
  </si>
  <si>
    <t>The Master Speaks</t>
  </si>
  <si>
    <t>Gems of Love and Wisdom</t>
  </si>
  <si>
    <t>Paneurythmy By Maria Mitovska</t>
  </si>
  <si>
    <t>The Way of the Disciple</t>
  </si>
  <si>
    <t>Audio</t>
  </si>
  <si>
    <t>Paneurhythmy for String Quintet</t>
  </si>
  <si>
    <t>Special - Beinsa Douno Songbook with Prayers and Songs book</t>
  </si>
  <si>
    <t>The New Music Concert</t>
  </si>
  <si>
    <t>Music from Beinsa Douno with violin &amp; cello</t>
  </si>
  <si>
    <t>God's Love Has Enlightened Me</t>
  </si>
  <si>
    <t>Hymns to the Sun</t>
  </si>
  <si>
    <t>Paneurhythmy Live at Rila</t>
  </si>
  <si>
    <t>Paneurhythmy Sung in English by Phyllis Thorpe</t>
  </si>
  <si>
    <t>out of stock</t>
  </si>
  <si>
    <t>Paneurhythmy Sung in English plus Introductory Lyrics booklet</t>
  </si>
  <si>
    <t xml:space="preserve">Living Power - Part II </t>
  </si>
  <si>
    <t>My Prayer</t>
  </si>
  <si>
    <t>Dance of the Butterflies</t>
  </si>
  <si>
    <t>Paneurythmy with Violin &amp; Guitar</t>
  </si>
  <si>
    <t>Paneurythmy with Voice &amp; Guitar</t>
  </si>
  <si>
    <t>Duet Esoteric</t>
  </si>
  <si>
    <t>Living Power - Part I</t>
  </si>
  <si>
    <t>Music on Violin and Guitar - CD</t>
  </si>
  <si>
    <t>Music on Violin and Guitar - Cassette</t>
  </si>
  <si>
    <t>Beinsa Douno's Music Volume 1</t>
  </si>
  <si>
    <t>Beinsa Douno's Music Volume 2</t>
  </si>
  <si>
    <t>Beinsa Douno's Music Volume 3</t>
  </si>
  <si>
    <t>Beinsa Douno's Music Volume 4</t>
  </si>
  <si>
    <t>Beinsa Douno's Music Volume 5</t>
  </si>
  <si>
    <t>Beinsa Douno's Music Volumes 1-5</t>
  </si>
  <si>
    <t>La Femme Orchestra Performs Paneurythmy</t>
  </si>
  <si>
    <t>La Femme Paneurythmy Cassette with prompts for movements</t>
  </si>
  <si>
    <t>Paneurythmy with Violin, Flute, and Harp</t>
  </si>
  <si>
    <t>Paneurythmy Practice Cassette</t>
  </si>
  <si>
    <t>Paneurythmy sung in English &amp; Sunbeams &amp; Pentagram</t>
  </si>
  <si>
    <t>Paneurythmy instrumental interpretation</t>
  </si>
  <si>
    <t>Video</t>
  </si>
  <si>
    <t>Life is a Parable - DVD</t>
  </si>
  <si>
    <t>Along the Path of Light - DVD</t>
  </si>
  <si>
    <t>Beautiful Life, Endless Path - DVD</t>
  </si>
  <si>
    <t>Paneurhythmy in Rila 1977 - Kiossev and Mitovska - DVD</t>
  </si>
  <si>
    <t>Paneurhythmy Workshop - Part 1 DVD</t>
  </si>
  <si>
    <t>Live at Rila 2003 DVD</t>
  </si>
  <si>
    <t>Living Power Part 2 DVD</t>
  </si>
  <si>
    <t>Paneurythmy lecture course Volume 1</t>
  </si>
  <si>
    <t>Paneurythmy lecture course Volume 2</t>
  </si>
  <si>
    <t>Paneurythmy lecture course Volume 3</t>
  </si>
  <si>
    <t>Peter Deunov's 22 Health Exercises</t>
  </si>
  <si>
    <t>Peter Deunov's 7 Sunrise Meditation Exercises</t>
  </si>
  <si>
    <t>Music and Teachings of IDEAL</t>
  </si>
  <si>
    <t>The Angel's Embrace CD</t>
  </si>
  <si>
    <t>Kiamet Zenou CD</t>
  </si>
  <si>
    <t>Paneurhythmy Concert Version CD</t>
  </si>
  <si>
    <t>The March of the Luminous Forces CD</t>
  </si>
  <si>
    <t>Know Thyself A New Educational System - Volume 1 CD</t>
  </si>
  <si>
    <t>Subtotal</t>
  </si>
  <si>
    <t>---</t>
  </si>
  <si>
    <t>Adjusted Subtotal</t>
  </si>
  <si>
    <t>Shipping &amp; Handling: Please put an 'x' next to the destination that applies:</t>
  </si>
  <si>
    <t>Destination</t>
  </si>
  <si>
    <t>Place 'x' in this column</t>
  </si>
  <si>
    <t>Total With Shipping &amp; Handling</t>
  </si>
  <si>
    <t>California Resident -&gt;</t>
  </si>
  <si>
    <t>Grand Total</t>
  </si>
  <si>
    <t>out of print</t>
  </si>
  <si>
    <t xml:space="preserve">Songs of the White Brotherhood </t>
  </si>
  <si>
    <t>Child of the Universe</t>
  </si>
  <si>
    <t>Methods for Self-Improvement</t>
  </si>
  <si>
    <t>Songs of the Brotherhood of Light, Volume 1</t>
  </si>
  <si>
    <t>The Voice of the Soul</t>
  </si>
  <si>
    <t>Sounds from the Balkans (vol.2)</t>
  </si>
  <si>
    <t>Dance of the Soul with CD</t>
  </si>
  <si>
    <t>Dance of the Soul without CD</t>
  </si>
  <si>
    <t>The Blossoming of the Human Soul</t>
  </si>
  <si>
    <t>The Language of Love</t>
  </si>
  <si>
    <t>Esoteric Guide to Rila</t>
  </si>
  <si>
    <t>Orenda Issue on Peter Deunov</t>
  </si>
  <si>
    <t>Harmonization of the Human Soul</t>
  </si>
  <si>
    <t>Exercises for the Body and the Soul</t>
  </si>
  <si>
    <t>USA Priority</t>
  </si>
  <si>
    <t>USA Media</t>
  </si>
  <si>
    <t>The Wellspring of Good - 13 CD Version</t>
  </si>
  <si>
    <t>The Wellpring of Good - 2 MP3 CD Version</t>
  </si>
  <si>
    <t>Peter Deunov - Prophet of the New Age</t>
  </si>
  <si>
    <t xml:space="preserve">The Grain of Wheat </t>
  </si>
  <si>
    <t>Cycles of Nature</t>
  </si>
  <si>
    <t>Light and Motion - Sacred Art of Lilly Dimkova</t>
  </si>
  <si>
    <t>The Salt: Power &amp; Life Volume 3</t>
  </si>
  <si>
    <t>Rila - The Sacred Book</t>
  </si>
  <si>
    <t>Breathing by B.Boev, translated by Viola Bowman (PDF file)</t>
  </si>
  <si>
    <t>Joy of the Earth</t>
  </si>
  <si>
    <t>The Language of Living Nature</t>
  </si>
  <si>
    <t>150th Anniversary Concert</t>
  </si>
  <si>
    <t xml:space="preserve">Prophet for Our Times </t>
  </si>
  <si>
    <t>Dawning of a New Epoch</t>
  </si>
  <si>
    <t>The Teacher - The Dawning Epoch</t>
  </si>
  <si>
    <t>Paneurythmy Vol.1 e-book plus Vol.2 printed by Viola Bowman</t>
  </si>
  <si>
    <t>Paneurythmy Vol.1 and Vol.2 both printed by Viola Bowman</t>
  </si>
  <si>
    <t>free download</t>
  </si>
  <si>
    <t>Paneurythmy Introductory Video</t>
  </si>
  <si>
    <t>Paneurythmy Teaching Video</t>
  </si>
  <si>
    <t>Paneurythmy lecture course Volume 4</t>
  </si>
  <si>
    <t>Paneurythmy lecture course Volumes 1, 2, 3 and 4</t>
  </si>
  <si>
    <t>English Speakers Guide with CD</t>
  </si>
  <si>
    <t>The World of Great Souls</t>
  </si>
  <si>
    <t>Paneurhythmy Sung in Bulgarian - Plamena Girginova</t>
  </si>
  <si>
    <t>Prayers, Formulas, Devotional Songs - 2nd Edition</t>
  </si>
  <si>
    <t>Lights along the Path of Life</t>
  </si>
  <si>
    <t>Luces en el Camino de la Vida</t>
  </si>
  <si>
    <t>The New Day</t>
  </si>
  <si>
    <t>Concert at Rila</t>
  </si>
  <si>
    <t>Love Wisdom Truth</t>
  </si>
  <si>
    <t>Devotional Songs</t>
  </si>
  <si>
    <t>El Manantial del Bien</t>
  </si>
  <si>
    <t>Absolute Purity</t>
  </si>
  <si>
    <t>Beinsa Douno Songbook - 5 CD Set - out of print</t>
  </si>
  <si>
    <t>Beautiful Life, Endless Path</t>
  </si>
  <si>
    <t>USA Priority Mail: 30% of total or $15, whichever is larger</t>
  </si>
  <si>
    <t>Bright Thoughts</t>
  </si>
  <si>
    <t>Paneurhythmy Sung in English by Sophia Hoffman</t>
  </si>
  <si>
    <t>USA Media Mail: 10% of total or $6, whichever is larger</t>
  </si>
  <si>
    <t>The Royal Path of the Soul</t>
  </si>
  <si>
    <t>Gems of Love</t>
  </si>
  <si>
    <r>
      <t xml:space="preserve">Health and Sickness - </t>
    </r>
    <r>
      <rPr>
        <b/>
        <i/>
        <sz val="12"/>
        <rFont val="Times New Roman"/>
        <family val="1"/>
      </rPr>
      <t>SALE</t>
    </r>
  </si>
  <si>
    <r>
      <t xml:space="preserve">In the Kingdom of Living Nature - </t>
    </r>
    <r>
      <rPr>
        <b/>
        <i/>
        <sz val="12"/>
        <rFont val="Times New Roman"/>
        <family val="1"/>
      </rPr>
      <t>SALE</t>
    </r>
  </si>
  <si>
    <t>Sacred Words - A call to the disciple</t>
  </si>
  <si>
    <t>The Sunday Lectures: Volumes 1-3</t>
  </si>
  <si>
    <t>The Sunday Lectures: Volume 1</t>
  </si>
  <si>
    <t>The Sunday Lectures: Volume 2</t>
  </si>
  <si>
    <t>The Sunday Lectures: Volume 3</t>
  </si>
  <si>
    <t>Peter Deunov as Remembered by Milka Periklieva - a Disciple</t>
  </si>
  <si>
    <t>The Call of the Heart</t>
  </si>
  <si>
    <t>Love is a Spring</t>
  </si>
  <si>
    <t>Let There Be Light - 2 Part Concert CD</t>
  </si>
  <si>
    <t>Paneurhythmy - Music, Ideas, Movements (2015 edition)</t>
  </si>
  <si>
    <t>Paneurhythmy - 2015 Edition with Paneurhythmy CD</t>
  </si>
  <si>
    <r>
      <t xml:space="preserve">EVERA BOOKS - </t>
    </r>
    <r>
      <rPr>
        <sz val="10"/>
        <color indexed="56"/>
        <rFont val="Arial"/>
        <family val="2"/>
      </rPr>
      <t>https://www.everabooks.com</t>
    </r>
  </si>
  <si>
    <t>The Testament of the Color Rays of Light</t>
  </si>
  <si>
    <t>Paneurhythmy - 2022 edition</t>
  </si>
  <si>
    <t>Paneurhythmy - 2022 Edition with Paneurhythmy CD</t>
  </si>
  <si>
    <t>Paneurhythmy - 2022 edition - Hardcover</t>
  </si>
  <si>
    <t>Paneurhythmy - 2022 Edition - Hardcover with Paneurhythmy CD</t>
  </si>
  <si>
    <t>Rudolf Steiner and Peter Deunov: Anthroposophy and The White Brotherhood on The New Man - Order from Amazon.com</t>
  </si>
  <si>
    <t>Sales Tax (9.25%). If you are a California resident, place an 'x', two boxes to the right.</t>
  </si>
  <si>
    <t xml:space="preserve">  </t>
  </si>
  <si>
    <t>International</t>
  </si>
  <si>
    <t>International: Please contact Evera Books with your order, and a shipping cost will then be provided.</t>
  </si>
  <si>
    <t>To Be Determined</t>
  </si>
  <si>
    <t>The New Genesis Concert - 2 CD Set</t>
  </si>
  <si>
    <t>For Disciples of the Universal White Brotherhood</t>
  </si>
  <si>
    <t>Sounds from the Balkans (vol.1)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</si>
</sst>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44" fontId="0" fillId="0" borderId="0" xfId="44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4" fontId="3" fillId="0" borderId="13" xfId="44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44" fontId="2" fillId="0" borderId="16" xfId="44" applyFont="1" applyBorder="1" applyAlignment="1">
      <alignment wrapText="1"/>
    </xf>
    <xf numFmtId="0" fontId="2" fillId="0" borderId="14" xfId="0" applyFont="1" applyBorder="1" applyAlignment="1">
      <alignment wrapText="1"/>
    </xf>
    <xf numFmtId="8" fontId="2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 applyProtection="1">
      <alignment wrapText="1"/>
      <protection locked="0"/>
    </xf>
    <xf numFmtId="44" fontId="2" fillId="0" borderId="17" xfId="44" applyFont="1" applyBorder="1" applyAlignment="1">
      <alignment wrapText="1"/>
    </xf>
    <xf numFmtId="0" fontId="0" fillId="0" borderId="0" xfId="0" applyFont="1" applyAlignment="1">
      <alignment/>
    </xf>
    <xf numFmtId="0" fontId="2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2" fillId="0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6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4" fontId="2" fillId="0" borderId="17" xfId="44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33" borderId="20" xfId="0" applyFont="1" applyFill="1" applyBorder="1" applyAlignment="1" applyProtection="1">
      <alignment horizontal="center" wrapText="1"/>
      <protection locked="0"/>
    </xf>
    <xf numFmtId="44" fontId="2" fillId="0" borderId="21" xfId="44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44" fontId="2" fillId="0" borderId="24" xfId="44" applyFont="1" applyBorder="1" applyAlignment="1">
      <alignment wrapText="1"/>
    </xf>
    <xf numFmtId="8" fontId="5" fillId="0" borderId="10" xfId="0" applyNumberFormat="1" applyFont="1" applyBorder="1" applyAlignment="1">
      <alignment horizontal="center" wrapText="1"/>
    </xf>
    <xf numFmtId="44" fontId="2" fillId="34" borderId="17" xfId="44" applyFont="1" applyFill="1" applyBorder="1" applyAlignment="1">
      <alignment wrapText="1"/>
    </xf>
    <xf numFmtId="0" fontId="0" fillId="0" borderId="0" xfId="0" applyFont="1" applyAlignment="1">
      <alignment/>
    </xf>
    <xf numFmtId="0" fontId="2" fillId="33" borderId="25" xfId="0" applyFont="1" applyFill="1" applyBorder="1" applyAlignment="1" applyProtection="1">
      <alignment wrapText="1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2"/>
  <sheetViews>
    <sheetView tabSelected="1" zoomScalePageLayoutView="0" workbookViewId="0" topLeftCell="A1">
      <selection activeCell="C159" sqref="C159"/>
    </sheetView>
  </sheetViews>
  <sheetFormatPr defaultColWidth="9.140625" defaultRowHeight="12.75"/>
  <cols>
    <col min="1" max="1" width="60.140625" style="0" customWidth="1"/>
    <col min="2" max="2" width="12.28125" style="0" customWidth="1"/>
    <col min="3" max="3" width="9.140625" style="0" customWidth="1"/>
    <col min="4" max="4" width="11.421875" style="0" customWidth="1"/>
  </cols>
  <sheetData>
    <row r="1" spans="1:4" ht="12.75">
      <c r="A1" s="1" t="s">
        <v>0</v>
      </c>
      <c r="B1" s="38" t="s">
        <v>172</v>
      </c>
      <c r="D1" s="2"/>
    </row>
    <row r="2" spans="1:5" ht="15">
      <c r="A2" s="3" t="s">
        <v>1</v>
      </c>
      <c r="B2" s="39"/>
      <c r="C2" s="40"/>
      <c r="D2" s="40"/>
      <c r="E2" s="41"/>
    </row>
    <row r="3" spans="1:5" ht="15">
      <c r="A3" s="3" t="s">
        <v>2</v>
      </c>
      <c r="B3" s="39"/>
      <c r="C3" s="40"/>
      <c r="D3" s="40"/>
      <c r="E3" s="41"/>
    </row>
    <row r="4" spans="1:5" ht="15">
      <c r="A4" s="3" t="s">
        <v>3</v>
      </c>
      <c r="B4" s="39"/>
      <c r="C4" s="40"/>
      <c r="D4" s="40"/>
      <c r="E4" s="41"/>
    </row>
    <row r="5" spans="1:5" ht="15">
      <c r="A5" s="3" t="s">
        <v>4</v>
      </c>
      <c r="B5" s="39"/>
      <c r="C5" s="40"/>
      <c r="D5" s="40"/>
      <c r="E5" s="41"/>
    </row>
    <row r="6" spans="1:5" ht="15">
      <c r="A6" s="3" t="s">
        <v>5</v>
      </c>
      <c r="B6" s="39"/>
      <c r="C6" s="40"/>
      <c r="D6" s="40"/>
      <c r="E6" s="41"/>
    </row>
    <row r="7" spans="1:5" ht="15">
      <c r="A7" s="3" t="s">
        <v>6</v>
      </c>
      <c r="B7" s="39"/>
      <c r="C7" s="40"/>
      <c r="D7" s="40"/>
      <c r="E7" s="41"/>
    </row>
    <row r="8" spans="1:5" ht="15">
      <c r="A8" s="3" t="s">
        <v>7</v>
      </c>
      <c r="B8" s="39"/>
      <c r="C8" s="40"/>
      <c r="D8" s="40"/>
      <c r="E8" s="41"/>
    </row>
    <row r="9" spans="1:5" ht="15">
      <c r="A9" s="3" t="s">
        <v>8</v>
      </c>
      <c r="B9" s="39"/>
      <c r="C9" s="40"/>
      <c r="D9" s="40"/>
      <c r="E9" s="41"/>
    </row>
    <row r="10" spans="1:4" ht="15.75" thickBot="1">
      <c r="A10" s="4"/>
      <c r="D10" s="2"/>
    </row>
    <row r="11" spans="1:4" ht="31.5" thickTop="1">
      <c r="A11" s="5" t="s">
        <v>9</v>
      </c>
      <c r="B11" s="6" t="s">
        <v>10</v>
      </c>
      <c r="C11" s="6" t="s">
        <v>11</v>
      </c>
      <c r="D11" s="7" t="s">
        <v>12</v>
      </c>
    </row>
    <row r="12" spans="1:4" ht="15">
      <c r="A12" s="8" t="s">
        <v>13</v>
      </c>
      <c r="B12" s="9"/>
      <c r="C12" s="9"/>
      <c r="D12" s="10"/>
    </row>
    <row r="13" spans="1:4" ht="15">
      <c r="A13" s="11" t="s">
        <v>150</v>
      </c>
      <c r="B13" s="12">
        <v>3</v>
      </c>
      <c r="C13" s="13"/>
      <c r="D13" s="14">
        <f>B13*C13</f>
        <v>0</v>
      </c>
    </row>
    <row r="14" spans="1:4" ht="15">
      <c r="A14" s="11" t="s">
        <v>30</v>
      </c>
      <c r="B14" s="12">
        <v>21</v>
      </c>
      <c r="C14" s="13"/>
      <c r="D14" s="14">
        <f aca="true" t="shared" si="0" ref="D14:D26">B14*C14</f>
        <v>0</v>
      </c>
    </row>
    <row r="15" spans="1:4" ht="15">
      <c r="A15" s="11" t="s">
        <v>125</v>
      </c>
      <c r="B15" s="12">
        <v>5</v>
      </c>
      <c r="C15" s="13"/>
      <c r="D15" s="14">
        <f t="shared" si="0"/>
        <v>0</v>
      </c>
    </row>
    <row r="16" spans="1:4" ht="15">
      <c r="A16" s="11" t="s">
        <v>154</v>
      </c>
      <c r="B16" s="12">
        <v>5</v>
      </c>
      <c r="C16" s="13"/>
      <c r="D16" s="14">
        <f t="shared" si="0"/>
        <v>0</v>
      </c>
    </row>
    <row r="17" spans="1:4" ht="15">
      <c r="A17" s="11" t="s">
        <v>102</v>
      </c>
      <c r="B17" s="12">
        <v>10</v>
      </c>
      <c r="C17" s="13"/>
      <c r="D17" s="14">
        <f t="shared" si="0"/>
        <v>0</v>
      </c>
    </row>
    <row r="18" spans="1:4" ht="15">
      <c r="A18" s="11" t="s">
        <v>107</v>
      </c>
      <c r="B18" s="12">
        <v>26</v>
      </c>
      <c r="C18" s="13"/>
      <c r="D18" s="14">
        <f t="shared" si="0"/>
        <v>0</v>
      </c>
    </row>
    <row r="19" spans="1:4" ht="15">
      <c r="A19" s="11" t="s">
        <v>108</v>
      </c>
      <c r="B19" s="12">
        <v>22</v>
      </c>
      <c r="C19" s="13"/>
      <c r="D19" s="14">
        <f t="shared" si="0"/>
        <v>0</v>
      </c>
    </row>
    <row r="20" spans="1:4" ht="15">
      <c r="A20" s="11" t="s">
        <v>130</v>
      </c>
      <c r="B20" s="12">
        <v>7</v>
      </c>
      <c r="C20" s="13"/>
      <c r="D20" s="14">
        <f t="shared" si="0"/>
        <v>0</v>
      </c>
    </row>
    <row r="21" spans="1:4" ht="15">
      <c r="A21" s="11" t="s">
        <v>148</v>
      </c>
      <c r="B21" s="12">
        <v>15</v>
      </c>
      <c r="C21" s="13"/>
      <c r="D21" s="14">
        <f>B21*C21</f>
        <v>0</v>
      </c>
    </row>
    <row r="22" spans="1:4" ht="15">
      <c r="A22" s="11" t="s">
        <v>149</v>
      </c>
      <c r="B22" s="12">
        <v>14</v>
      </c>
      <c r="C22" s="13"/>
      <c r="D22" s="14">
        <f t="shared" si="0"/>
        <v>0</v>
      </c>
    </row>
    <row r="23" spans="1:4" ht="15">
      <c r="A23" s="11" t="s">
        <v>27</v>
      </c>
      <c r="B23" s="12">
        <v>6</v>
      </c>
      <c r="C23" s="13"/>
      <c r="D23" s="14">
        <f t="shared" si="0"/>
        <v>0</v>
      </c>
    </row>
    <row r="24" spans="1:4" ht="15">
      <c r="A24" s="11" t="s">
        <v>139</v>
      </c>
      <c r="B24" s="12">
        <v>16</v>
      </c>
      <c r="C24" s="13"/>
      <c r="D24" s="14">
        <f t="shared" si="0"/>
        <v>0</v>
      </c>
    </row>
    <row r="25" spans="1:4" ht="15">
      <c r="A25" s="11" t="s">
        <v>111</v>
      </c>
      <c r="B25" s="12">
        <v>9</v>
      </c>
      <c r="C25" s="13"/>
      <c r="D25" s="14">
        <f t="shared" si="0"/>
        <v>0</v>
      </c>
    </row>
    <row r="26" spans="1:4" ht="15">
      <c r="A26" s="11" t="s">
        <v>185</v>
      </c>
      <c r="B26" s="12">
        <v>1</v>
      </c>
      <c r="C26" s="13"/>
      <c r="D26" s="14">
        <f t="shared" si="0"/>
        <v>0</v>
      </c>
    </row>
    <row r="27" spans="1:4" ht="15.75">
      <c r="A27" s="11" t="s">
        <v>158</v>
      </c>
      <c r="B27" s="17" t="s">
        <v>49</v>
      </c>
      <c r="C27" s="13"/>
      <c r="D27" s="37"/>
    </row>
    <row r="28" spans="1:4" ht="15.75">
      <c r="A28" s="11" t="s">
        <v>37</v>
      </c>
      <c r="B28" s="17" t="s">
        <v>34</v>
      </c>
      <c r="C28" s="13"/>
      <c r="D28" s="37"/>
    </row>
    <row r="29" spans="1:4" ht="15">
      <c r="A29" s="11" t="s">
        <v>113</v>
      </c>
      <c r="B29" s="12">
        <v>20</v>
      </c>
      <c r="C29" s="13"/>
      <c r="D29" s="14">
        <f aca="true" t="shared" si="1" ref="D29:D46">B29*C29</f>
        <v>0</v>
      </c>
    </row>
    <row r="30" spans="1:4" ht="15.75">
      <c r="A30" s="11" t="s">
        <v>159</v>
      </c>
      <c r="B30" s="12">
        <v>6</v>
      </c>
      <c r="C30" s="13"/>
      <c r="D30" s="14">
        <f t="shared" si="1"/>
        <v>0</v>
      </c>
    </row>
    <row r="31" spans="1:4" ht="15.75">
      <c r="A31" s="11" t="s">
        <v>160</v>
      </c>
      <c r="B31" s="12">
        <v>6</v>
      </c>
      <c r="C31" s="13"/>
      <c r="D31" s="14">
        <f t="shared" si="1"/>
        <v>0</v>
      </c>
    </row>
    <row r="32" spans="1:4" ht="15">
      <c r="A32" s="11" t="s">
        <v>16</v>
      </c>
      <c r="B32" s="12">
        <v>5</v>
      </c>
      <c r="C32" s="13"/>
      <c r="D32" s="14">
        <f t="shared" si="1"/>
        <v>0</v>
      </c>
    </row>
    <row r="33" spans="1:4" ht="15">
      <c r="A33" s="16" t="s">
        <v>122</v>
      </c>
      <c r="B33" s="12">
        <v>16</v>
      </c>
      <c r="C33" s="13"/>
      <c r="D33" s="14">
        <f>B33*C33</f>
        <v>0</v>
      </c>
    </row>
    <row r="34" spans="1:4" ht="15">
      <c r="A34" s="11" t="s">
        <v>143</v>
      </c>
      <c r="B34" s="12">
        <v>18</v>
      </c>
      <c r="C34" s="13"/>
      <c r="D34" s="14">
        <f>B34*C34</f>
        <v>0</v>
      </c>
    </row>
    <row r="35" spans="1:5" ht="30.75">
      <c r="A35" s="11" t="s">
        <v>21</v>
      </c>
      <c r="B35" s="12"/>
      <c r="C35" s="13"/>
      <c r="D35" s="14">
        <f t="shared" si="1"/>
        <v>0</v>
      </c>
      <c r="E35" s="15"/>
    </row>
    <row r="36" spans="1:5" ht="15">
      <c r="A36" s="11" t="s">
        <v>147</v>
      </c>
      <c r="B36" s="36" t="s">
        <v>34</v>
      </c>
      <c r="C36" s="13"/>
      <c r="D36" s="37"/>
      <c r="E36" s="15"/>
    </row>
    <row r="37" spans="1:5" ht="15">
      <c r="A37" s="11" t="s">
        <v>144</v>
      </c>
      <c r="B37" s="12">
        <v>18</v>
      </c>
      <c r="C37" s="13"/>
      <c r="D37" s="14">
        <f t="shared" si="1"/>
        <v>0</v>
      </c>
      <c r="E37" s="15"/>
    </row>
    <row r="38" spans="1:5" ht="15">
      <c r="A38" s="11" t="s">
        <v>103</v>
      </c>
      <c r="B38" s="12">
        <v>6</v>
      </c>
      <c r="C38" s="13"/>
      <c r="D38" s="14">
        <f t="shared" si="1"/>
        <v>0</v>
      </c>
      <c r="E38" s="15"/>
    </row>
    <row r="39" spans="1:5" ht="15">
      <c r="A39" s="11" t="s">
        <v>14</v>
      </c>
      <c r="B39" s="12">
        <v>2</v>
      </c>
      <c r="C39" s="13"/>
      <c r="D39" s="14">
        <f t="shared" si="1"/>
        <v>0</v>
      </c>
      <c r="E39" s="15"/>
    </row>
    <row r="40" spans="1:5" ht="15">
      <c r="A40" s="11" t="s">
        <v>112</v>
      </c>
      <c r="B40" s="12">
        <v>9</v>
      </c>
      <c r="C40" s="13"/>
      <c r="D40" s="14">
        <f t="shared" si="1"/>
        <v>0</v>
      </c>
      <c r="E40" s="15"/>
    </row>
    <row r="41" spans="1:5" ht="15">
      <c r="A41" s="11" t="s">
        <v>170</v>
      </c>
      <c r="B41" s="12">
        <v>20</v>
      </c>
      <c r="C41" s="13"/>
      <c r="D41" s="14">
        <f t="shared" si="1"/>
        <v>0</v>
      </c>
      <c r="E41" s="15"/>
    </row>
    <row r="42" spans="1:4" ht="15">
      <c r="A42" s="11" t="s">
        <v>171</v>
      </c>
      <c r="B42" s="12">
        <v>26</v>
      </c>
      <c r="C42" s="13"/>
      <c r="D42" s="14">
        <f t="shared" si="1"/>
        <v>0</v>
      </c>
    </row>
    <row r="43" spans="1:5" ht="15">
      <c r="A43" s="11" t="s">
        <v>174</v>
      </c>
      <c r="B43" s="12">
        <v>30</v>
      </c>
      <c r="C43" s="13"/>
      <c r="D43" s="14">
        <f t="shared" si="1"/>
        <v>0</v>
      </c>
      <c r="E43" s="15"/>
    </row>
    <row r="44" spans="1:4" ht="15">
      <c r="A44" s="11" t="s">
        <v>175</v>
      </c>
      <c r="B44" s="12">
        <v>36</v>
      </c>
      <c r="C44" s="13"/>
      <c r="D44" s="14">
        <f t="shared" si="1"/>
        <v>0</v>
      </c>
    </row>
    <row r="45" spans="1:4" ht="15">
      <c r="A45" s="11" t="s">
        <v>176</v>
      </c>
      <c r="B45" s="12">
        <v>38</v>
      </c>
      <c r="C45" s="13"/>
      <c r="D45" s="14">
        <f t="shared" si="1"/>
        <v>0</v>
      </c>
    </row>
    <row r="46" spans="1:4" ht="15">
      <c r="A46" s="11" t="s">
        <v>177</v>
      </c>
      <c r="B46" s="12">
        <v>44</v>
      </c>
      <c r="C46" s="13"/>
      <c r="D46" s="14">
        <f t="shared" si="1"/>
        <v>0</v>
      </c>
    </row>
    <row r="47" spans="1:4" ht="30.75">
      <c r="A47" s="11" t="s">
        <v>38</v>
      </c>
      <c r="B47" s="36" t="s">
        <v>134</v>
      </c>
      <c r="C47" s="13"/>
      <c r="D47" s="37"/>
    </row>
    <row r="48" spans="1:4" ht="15">
      <c r="A48" s="11" t="s">
        <v>31</v>
      </c>
      <c r="B48" s="36" t="s">
        <v>100</v>
      </c>
      <c r="C48" s="13"/>
      <c r="D48" s="37"/>
    </row>
    <row r="49" spans="1:4" ht="15">
      <c r="A49" s="11" t="s">
        <v>132</v>
      </c>
      <c r="B49" s="12">
        <v>20</v>
      </c>
      <c r="C49" s="13"/>
      <c r="D49" s="14">
        <f aca="true" t="shared" si="2" ref="D49:D60">B49*C49</f>
        <v>0</v>
      </c>
    </row>
    <row r="50" spans="1:4" ht="15">
      <c r="A50" s="11" t="s">
        <v>133</v>
      </c>
      <c r="B50" s="12">
        <v>45</v>
      </c>
      <c r="C50" s="13"/>
      <c r="D50" s="14">
        <f>B50*C50</f>
        <v>0</v>
      </c>
    </row>
    <row r="51" spans="1:4" ht="15">
      <c r="A51" s="11" t="s">
        <v>166</v>
      </c>
      <c r="B51" s="12">
        <v>20</v>
      </c>
      <c r="C51" s="13"/>
      <c r="D51" s="14">
        <f>B51*C51</f>
        <v>0</v>
      </c>
    </row>
    <row r="52" spans="1:4" ht="15">
      <c r="A52" s="11" t="s">
        <v>119</v>
      </c>
      <c r="B52" s="12">
        <v>8</v>
      </c>
      <c r="C52" s="13"/>
      <c r="D52" s="14">
        <f t="shared" si="2"/>
        <v>0</v>
      </c>
    </row>
    <row r="53" spans="1:4" ht="15">
      <c r="A53" s="11" t="s">
        <v>15</v>
      </c>
      <c r="B53" s="12">
        <v>10</v>
      </c>
      <c r="C53" s="13"/>
      <c r="D53" s="14">
        <f t="shared" si="2"/>
        <v>0</v>
      </c>
    </row>
    <row r="54" spans="1:4" ht="15">
      <c r="A54" s="11" t="s">
        <v>142</v>
      </c>
      <c r="B54" s="12">
        <v>17</v>
      </c>
      <c r="C54" s="13"/>
      <c r="D54" s="14">
        <f t="shared" si="2"/>
        <v>0</v>
      </c>
    </row>
    <row r="55" spans="1:4" ht="15">
      <c r="A55" s="11" t="s">
        <v>129</v>
      </c>
      <c r="B55" s="12">
        <v>18</v>
      </c>
      <c r="C55" s="13"/>
      <c r="D55" s="14">
        <f t="shared" si="2"/>
        <v>0</v>
      </c>
    </row>
    <row r="56" spans="1:4" ht="15">
      <c r="A56" s="11" t="s">
        <v>124</v>
      </c>
      <c r="B56" s="12">
        <v>8</v>
      </c>
      <c r="C56" s="13"/>
      <c r="D56" s="14">
        <f t="shared" si="2"/>
        <v>0</v>
      </c>
    </row>
    <row r="57" spans="1:4" ht="30.75">
      <c r="A57" s="11" t="s">
        <v>178</v>
      </c>
      <c r="B57" s="12"/>
      <c r="C57" s="13"/>
      <c r="D57" s="14"/>
    </row>
    <row r="58" spans="1:4" ht="15">
      <c r="A58" s="16" t="s">
        <v>20</v>
      </c>
      <c r="B58" s="12">
        <v>25</v>
      </c>
      <c r="C58" s="13"/>
      <c r="D58" s="14">
        <f t="shared" si="2"/>
        <v>0</v>
      </c>
    </row>
    <row r="59" spans="1:4" ht="15">
      <c r="A59" s="16" t="s">
        <v>161</v>
      </c>
      <c r="B59" s="12">
        <v>10</v>
      </c>
      <c r="C59" s="13"/>
      <c r="D59" s="14">
        <f t="shared" si="2"/>
        <v>0</v>
      </c>
    </row>
    <row r="60" spans="1:4" ht="15">
      <c r="A60" s="16" t="s">
        <v>123</v>
      </c>
      <c r="B60" s="12">
        <v>15</v>
      </c>
      <c r="C60" s="13"/>
      <c r="D60" s="14">
        <f t="shared" si="2"/>
        <v>0</v>
      </c>
    </row>
    <row r="61" spans="1:4" ht="30.75">
      <c r="A61" s="16" t="s">
        <v>101</v>
      </c>
      <c r="B61" s="36" t="s">
        <v>134</v>
      </c>
      <c r="C61" s="13"/>
      <c r="D61" s="37"/>
    </row>
    <row r="62" spans="1:4" ht="15">
      <c r="A62" s="16" t="s">
        <v>18</v>
      </c>
      <c r="B62" s="12">
        <v>9</v>
      </c>
      <c r="C62" s="13"/>
      <c r="D62" s="14">
        <f aca="true" t="shared" si="3" ref="D62:D68">B62*C62</f>
        <v>0</v>
      </c>
    </row>
    <row r="63" spans="1:4" ht="15">
      <c r="A63" s="16" t="s">
        <v>109</v>
      </c>
      <c r="B63" s="12">
        <v>14</v>
      </c>
      <c r="C63" s="13"/>
      <c r="D63" s="14">
        <f t="shared" si="3"/>
        <v>0</v>
      </c>
    </row>
    <row r="64" spans="1:4" ht="15">
      <c r="A64" s="16" t="s">
        <v>24</v>
      </c>
      <c r="B64" s="12">
        <v>14</v>
      </c>
      <c r="C64" s="13"/>
      <c r="D64" s="14">
        <f t="shared" si="3"/>
        <v>0</v>
      </c>
    </row>
    <row r="65" spans="1:4" ht="15">
      <c r="A65" s="16" t="s">
        <v>23</v>
      </c>
      <c r="B65" s="12">
        <v>22</v>
      </c>
      <c r="C65" s="13"/>
      <c r="D65" s="14">
        <f t="shared" si="3"/>
        <v>0</v>
      </c>
    </row>
    <row r="66" spans="1:4" ht="15">
      <c r="A66" s="16" t="s">
        <v>26</v>
      </c>
      <c r="B66" s="12">
        <v>6</v>
      </c>
      <c r="C66" s="13"/>
      <c r="D66" s="14">
        <f t="shared" si="3"/>
        <v>0</v>
      </c>
    </row>
    <row r="67" spans="1:4" ht="15">
      <c r="A67" s="16" t="s">
        <v>25</v>
      </c>
      <c r="B67" s="12">
        <v>5</v>
      </c>
      <c r="C67" s="13"/>
      <c r="D67" s="14">
        <f t="shared" si="3"/>
        <v>0</v>
      </c>
    </row>
    <row r="68" spans="1:4" ht="15">
      <c r="A68" s="16" t="s">
        <v>120</v>
      </c>
      <c r="B68" s="12">
        <v>25</v>
      </c>
      <c r="C68" s="13"/>
      <c r="D68" s="14">
        <f t="shared" si="3"/>
        <v>0</v>
      </c>
    </row>
    <row r="69" spans="1:4" ht="15">
      <c r="A69" s="16" t="s">
        <v>35</v>
      </c>
      <c r="B69" s="36" t="s">
        <v>100</v>
      </c>
      <c r="C69" s="13"/>
      <c r="D69" s="37"/>
    </row>
    <row r="70" spans="1:4" ht="15">
      <c r="A70" s="16" t="s">
        <v>110</v>
      </c>
      <c r="B70" s="36" t="s">
        <v>100</v>
      </c>
      <c r="C70" s="13"/>
      <c r="D70" s="37"/>
    </row>
    <row r="71" spans="1:4" ht="15">
      <c r="A71" s="16" t="s">
        <v>29</v>
      </c>
      <c r="B71" s="36" t="s">
        <v>100</v>
      </c>
      <c r="C71" s="13"/>
      <c r="D71" s="37"/>
    </row>
    <row r="72" spans="1:4" ht="15">
      <c r="A72" s="16" t="s">
        <v>36</v>
      </c>
      <c r="B72" s="12">
        <v>16</v>
      </c>
      <c r="C72" s="13"/>
      <c r="D72" s="14">
        <f aca="true" t="shared" si="4" ref="D72:D88">B72*C72</f>
        <v>0</v>
      </c>
    </row>
    <row r="73" spans="1:4" ht="15">
      <c r="A73" s="16" t="s">
        <v>32</v>
      </c>
      <c r="B73" s="12">
        <v>4.5</v>
      </c>
      <c r="C73" s="13"/>
      <c r="D73" s="14">
        <f t="shared" si="4"/>
        <v>0</v>
      </c>
    </row>
    <row r="74" spans="1:4" ht="15">
      <c r="A74" s="16" t="s">
        <v>22</v>
      </c>
      <c r="B74" s="12">
        <v>10</v>
      </c>
      <c r="C74" s="13"/>
      <c r="D74" s="14">
        <f t="shared" si="4"/>
        <v>0</v>
      </c>
    </row>
    <row r="75" spans="1:4" ht="15">
      <c r="A75" s="16" t="s">
        <v>145</v>
      </c>
      <c r="B75" s="12">
        <v>5</v>
      </c>
      <c r="C75" s="13"/>
      <c r="D75" s="14">
        <f t="shared" si="4"/>
        <v>0</v>
      </c>
    </row>
    <row r="76" spans="1:4" ht="15">
      <c r="A76" s="16" t="s">
        <v>19</v>
      </c>
      <c r="B76" s="12">
        <v>6</v>
      </c>
      <c r="C76" s="13"/>
      <c r="D76" s="14">
        <f t="shared" si="4"/>
        <v>0</v>
      </c>
    </row>
    <row r="77" spans="1:4" ht="15">
      <c r="A77" s="16" t="s">
        <v>157</v>
      </c>
      <c r="B77" s="12">
        <v>10</v>
      </c>
      <c r="C77" s="13"/>
      <c r="D77" s="14">
        <f t="shared" si="4"/>
        <v>0</v>
      </c>
    </row>
    <row r="78" spans="1:4" ht="15">
      <c r="A78" s="16" t="s">
        <v>17</v>
      </c>
      <c r="B78" s="12">
        <v>10</v>
      </c>
      <c r="C78" s="13"/>
      <c r="D78" s="14">
        <f t="shared" si="4"/>
        <v>0</v>
      </c>
    </row>
    <row r="79" spans="1:4" ht="15">
      <c r="A79" s="16" t="s">
        <v>162</v>
      </c>
      <c r="B79" s="12">
        <v>55</v>
      </c>
      <c r="C79" s="13"/>
      <c r="D79" s="14">
        <f t="shared" si="4"/>
        <v>0</v>
      </c>
    </row>
    <row r="80" spans="1:4" ht="15">
      <c r="A80" s="16" t="s">
        <v>163</v>
      </c>
      <c r="B80" s="12">
        <v>18</v>
      </c>
      <c r="C80" s="13"/>
      <c r="D80" s="14">
        <f t="shared" si="4"/>
        <v>0</v>
      </c>
    </row>
    <row r="81" spans="1:4" ht="15">
      <c r="A81" s="16" t="s">
        <v>164</v>
      </c>
      <c r="B81" s="12">
        <v>18</v>
      </c>
      <c r="C81" s="13"/>
      <c r="D81" s="14">
        <f t="shared" si="4"/>
        <v>0</v>
      </c>
    </row>
    <row r="82" spans="1:4" ht="15">
      <c r="A82" s="16" t="s">
        <v>165</v>
      </c>
      <c r="B82" s="12">
        <v>21</v>
      </c>
      <c r="C82" s="13"/>
      <c r="D82" s="14">
        <f t="shared" si="4"/>
        <v>0</v>
      </c>
    </row>
    <row r="83" spans="1:4" ht="15">
      <c r="A83" s="16" t="s">
        <v>131</v>
      </c>
      <c r="B83" s="12">
        <v>30</v>
      </c>
      <c r="C83" s="13"/>
      <c r="D83" s="14">
        <f t="shared" si="4"/>
        <v>0</v>
      </c>
    </row>
    <row r="84" spans="1:4" ht="15">
      <c r="A84" s="16" t="s">
        <v>173</v>
      </c>
      <c r="B84" s="12">
        <v>8</v>
      </c>
      <c r="C84" s="13"/>
      <c r="D84" s="14">
        <f>B84*C84</f>
        <v>0</v>
      </c>
    </row>
    <row r="85" spans="1:4" ht="15">
      <c r="A85" s="16" t="s">
        <v>39</v>
      </c>
      <c r="B85" s="12">
        <v>15</v>
      </c>
      <c r="C85" s="13"/>
      <c r="D85" s="14">
        <f t="shared" si="4"/>
        <v>0</v>
      </c>
    </row>
    <row r="86" spans="1:4" ht="15">
      <c r="A86" s="16" t="s">
        <v>33</v>
      </c>
      <c r="B86" s="12">
        <v>15</v>
      </c>
      <c r="C86" s="13"/>
      <c r="D86" s="14">
        <f t="shared" si="4"/>
        <v>0</v>
      </c>
    </row>
    <row r="87" spans="1:4" ht="15">
      <c r="A87" s="16" t="s">
        <v>28</v>
      </c>
      <c r="B87" s="12">
        <v>4.5</v>
      </c>
      <c r="C87" s="13"/>
      <c r="D87" s="14">
        <f t="shared" si="4"/>
        <v>0</v>
      </c>
    </row>
    <row r="88" spans="1:4" ht="15">
      <c r="A88" s="16" t="s">
        <v>140</v>
      </c>
      <c r="B88" s="12">
        <v>7</v>
      </c>
      <c r="C88" s="13"/>
      <c r="D88" s="14">
        <f t="shared" si="4"/>
        <v>0</v>
      </c>
    </row>
    <row r="89" spans="1:4" ht="15">
      <c r="A89" s="18" t="s">
        <v>40</v>
      </c>
      <c r="B89" s="12"/>
      <c r="C89" s="19"/>
      <c r="D89" s="14"/>
    </row>
    <row r="90" spans="1:4" ht="15">
      <c r="A90" s="16" t="s">
        <v>128</v>
      </c>
      <c r="B90" s="12">
        <v>12</v>
      </c>
      <c r="C90" s="13"/>
      <c r="D90" s="14">
        <f>B90*C90</f>
        <v>0</v>
      </c>
    </row>
    <row r="91" spans="1:4" ht="15">
      <c r="A91" s="16" t="s">
        <v>152</v>
      </c>
      <c r="B91" s="12">
        <v>12</v>
      </c>
      <c r="C91" s="13"/>
      <c r="D91" s="14">
        <f aca="true" t="shared" si="5" ref="D91:D117">B91*C91</f>
        <v>0</v>
      </c>
    </row>
    <row r="92" spans="1:4" ht="15">
      <c r="A92" s="16" t="s">
        <v>151</v>
      </c>
      <c r="B92" s="36" t="s">
        <v>100</v>
      </c>
      <c r="C92" s="13"/>
      <c r="D92" s="37"/>
    </row>
    <row r="93" spans="1:4" ht="15">
      <c r="A93" s="16" t="s">
        <v>60</v>
      </c>
      <c r="B93" s="12">
        <v>12.5</v>
      </c>
      <c r="C93" s="13"/>
      <c r="D93" s="14">
        <f t="shared" si="5"/>
        <v>0</v>
      </c>
    </row>
    <row r="94" spans="1:4" ht="15">
      <c r="A94" s="16" t="s">
        <v>61</v>
      </c>
      <c r="B94" s="12">
        <v>12.5</v>
      </c>
      <c r="C94" s="13"/>
      <c r="D94" s="14">
        <f t="shared" si="5"/>
        <v>0</v>
      </c>
    </row>
    <row r="95" spans="1:4" ht="15">
      <c r="A95" s="16" t="s">
        <v>62</v>
      </c>
      <c r="B95" s="12">
        <v>12.5</v>
      </c>
      <c r="C95" s="13"/>
      <c r="D95" s="14">
        <f t="shared" si="5"/>
        <v>0</v>
      </c>
    </row>
    <row r="96" spans="1:4" ht="15">
      <c r="A96" s="16" t="s">
        <v>63</v>
      </c>
      <c r="B96" s="12">
        <v>12.5</v>
      </c>
      <c r="C96" s="13"/>
      <c r="D96" s="14">
        <f t="shared" si="5"/>
        <v>0</v>
      </c>
    </row>
    <row r="97" spans="1:4" ht="15">
      <c r="A97" s="16" t="s">
        <v>64</v>
      </c>
      <c r="B97" s="12">
        <v>12.5</v>
      </c>
      <c r="C97" s="13"/>
      <c r="D97" s="14">
        <f t="shared" si="5"/>
        <v>0</v>
      </c>
    </row>
    <row r="98" spans="1:4" ht="15">
      <c r="A98" s="16" t="s">
        <v>65</v>
      </c>
      <c r="B98" s="21">
        <v>50</v>
      </c>
      <c r="C98" s="13"/>
      <c r="D98" s="14">
        <f t="shared" si="5"/>
        <v>0</v>
      </c>
    </row>
    <row r="99" spans="1:4" ht="15">
      <c r="A99" s="16" t="s">
        <v>146</v>
      </c>
      <c r="B99" s="21">
        <v>12</v>
      </c>
      <c r="C99" s="13"/>
      <c r="D99" s="14">
        <f t="shared" si="5"/>
        <v>0</v>
      </c>
    </row>
    <row r="100" spans="1:4" ht="15">
      <c r="A100" s="16" t="s">
        <v>121</v>
      </c>
      <c r="B100" s="21">
        <v>15</v>
      </c>
      <c r="C100" s="13"/>
      <c r="D100" s="14">
        <f t="shared" si="5"/>
        <v>0</v>
      </c>
    </row>
    <row r="101" spans="1:4" ht="15">
      <c r="A101" s="16" t="s">
        <v>53</v>
      </c>
      <c r="B101" s="12">
        <v>7</v>
      </c>
      <c r="C101" s="13"/>
      <c r="D101" s="14">
        <f t="shared" si="5"/>
        <v>0</v>
      </c>
    </row>
    <row r="102" spans="1:4" ht="15">
      <c r="A102" s="16" t="s">
        <v>56</v>
      </c>
      <c r="B102" s="12">
        <v>12</v>
      </c>
      <c r="C102" s="13"/>
      <c r="D102" s="14">
        <f t="shared" si="5"/>
        <v>0</v>
      </c>
    </row>
    <row r="103" spans="1:4" ht="15">
      <c r="A103" s="16" t="s">
        <v>45</v>
      </c>
      <c r="B103" s="12">
        <v>12</v>
      </c>
      <c r="C103" s="13"/>
      <c r="D103" s="14">
        <f t="shared" si="5"/>
        <v>0</v>
      </c>
    </row>
    <row r="104" spans="1:4" ht="15">
      <c r="A104" s="16" t="s">
        <v>46</v>
      </c>
      <c r="B104" s="12">
        <v>12</v>
      </c>
      <c r="C104" s="13"/>
      <c r="D104" s="14">
        <f t="shared" si="5"/>
        <v>0</v>
      </c>
    </row>
    <row r="105" spans="1:4" ht="15">
      <c r="A105" s="16" t="s">
        <v>126</v>
      </c>
      <c r="B105" s="12">
        <v>12</v>
      </c>
      <c r="C105" s="13"/>
      <c r="D105" s="14">
        <f t="shared" si="5"/>
        <v>0</v>
      </c>
    </row>
    <row r="106" spans="1:4" ht="15">
      <c r="A106" s="16" t="s">
        <v>66</v>
      </c>
      <c r="B106" s="12">
        <v>12</v>
      </c>
      <c r="C106" s="13"/>
      <c r="D106" s="14">
        <f t="shared" si="5"/>
        <v>0</v>
      </c>
    </row>
    <row r="107" spans="1:4" ht="15">
      <c r="A107" s="16" t="s">
        <v>67</v>
      </c>
      <c r="B107" s="12">
        <v>9</v>
      </c>
      <c r="C107" s="13"/>
      <c r="D107" s="14">
        <f t="shared" si="5"/>
        <v>0</v>
      </c>
    </row>
    <row r="108" spans="1:4" ht="15">
      <c r="A108" s="16" t="s">
        <v>169</v>
      </c>
      <c r="B108" s="12">
        <v>15</v>
      </c>
      <c r="C108" s="13"/>
      <c r="D108" s="14">
        <f t="shared" si="5"/>
        <v>0</v>
      </c>
    </row>
    <row r="109" spans="1:4" ht="15">
      <c r="A109" s="16" t="s">
        <v>168</v>
      </c>
      <c r="B109" s="12">
        <v>12</v>
      </c>
      <c r="C109" s="13"/>
      <c r="D109" s="14">
        <f t="shared" si="5"/>
        <v>0</v>
      </c>
    </row>
    <row r="110" spans="1:4" ht="15">
      <c r="A110" s="16" t="s">
        <v>57</v>
      </c>
      <c r="B110" s="12">
        <v>12</v>
      </c>
      <c r="C110" s="13"/>
      <c r="D110" s="14">
        <f t="shared" si="5"/>
        <v>0</v>
      </c>
    </row>
    <row r="111" spans="1:4" ht="15">
      <c r="A111" s="16" t="s">
        <v>51</v>
      </c>
      <c r="B111" s="12">
        <v>12</v>
      </c>
      <c r="C111" s="13"/>
      <c r="D111" s="14">
        <f t="shared" si="5"/>
        <v>0</v>
      </c>
    </row>
    <row r="112" spans="1:4" ht="15">
      <c r="A112" s="16" t="s">
        <v>44</v>
      </c>
      <c r="B112" s="12">
        <v>12</v>
      </c>
      <c r="C112" s="13"/>
      <c r="D112" s="14">
        <f t="shared" si="5"/>
        <v>0</v>
      </c>
    </row>
    <row r="113" spans="1:4" ht="15">
      <c r="A113" s="16" t="s">
        <v>59</v>
      </c>
      <c r="B113" s="12">
        <v>9</v>
      </c>
      <c r="C113" s="20"/>
      <c r="D113" s="14">
        <f t="shared" si="5"/>
        <v>0</v>
      </c>
    </row>
    <row r="114" spans="1:4" ht="15">
      <c r="A114" s="16" t="s">
        <v>58</v>
      </c>
      <c r="B114" s="12">
        <v>12</v>
      </c>
      <c r="C114" s="13"/>
      <c r="D114" s="14">
        <f t="shared" si="5"/>
        <v>0</v>
      </c>
    </row>
    <row r="115" spans="1:4" ht="15">
      <c r="A115" s="16" t="s">
        <v>52</v>
      </c>
      <c r="B115" s="12">
        <v>12</v>
      </c>
      <c r="C115" s="13"/>
      <c r="D115" s="14">
        <f t="shared" si="5"/>
        <v>0</v>
      </c>
    </row>
    <row r="116" spans="1:4" ht="15">
      <c r="A116" s="16" t="s">
        <v>41</v>
      </c>
      <c r="B116" s="12">
        <v>12</v>
      </c>
      <c r="C116" s="13"/>
      <c r="D116" s="14">
        <f t="shared" si="5"/>
        <v>0</v>
      </c>
    </row>
    <row r="117" spans="1:4" ht="15">
      <c r="A117" s="16" t="s">
        <v>47</v>
      </c>
      <c r="B117" s="12">
        <v>10</v>
      </c>
      <c r="C117" s="13"/>
      <c r="D117" s="14">
        <f t="shared" si="5"/>
        <v>0</v>
      </c>
    </row>
    <row r="118" spans="1:4" ht="15.75">
      <c r="A118" s="16" t="s">
        <v>141</v>
      </c>
      <c r="B118" s="17" t="s">
        <v>49</v>
      </c>
      <c r="C118" s="13"/>
      <c r="D118" s="37"/>
    </row>
    <row r="119" spans="1:4" ht="15.75">
      <c r="A119" s="16" t="s">
        <v>48</v>
      </c>
      <c r="B119" s="17" t="s">
        <v>49</v>
      </c>
      <c r="C119" s="13"/>
      <c r="D119" s="37"/>
    </row>
    <row r="120" spans="1:4" ht="15">
      <c r="A120" s="16" t="s">
        <v>155</v>
      </c>
      <c r="B120" s="12">
        <v>10</v>
      </c>
      <c r="C120" s="13"/>
      <c r="D120" s="14">
        <f aca="true" t="shared" si="6" ref="D120:D136">B120*C120</f>
        <v>0</v>
      </c>
    </row>
    <row r="121" spans="1:4" ht="15">
      <c r="A121" s="16" t="s">
        <v>50</v>
      </c>
      <c r="B121" s="12">
        <v>12.5</v>
      </c>
      <c r="C121" s="13"/>
      <c r="D121" s="14">
        <f t="shared" si="6"/>
        <v>0</v>
      </c>
    </row>
    <row r="122" spans="1:4" ht="15">
      <c r="A122" s="16" t="s">
        <v>71</v>
      </c>
      <c r="B122" s="12">
        <v>9</v>
      </c>
      <c r="C122" s="20"/>
      <c r="D122" s="14">
        <f t="shared" si="6"/>
        <v>0</v>
      </c>
    </row>
    <row r="123" spans="1:4" ht="15">
      <c r="A123" s="16" t="s">
        <v>69</v>
      </c>
      <c r="B123" s="12">
        <v>9</v>
      </c>
      <c r="C123" s="20"/>
      <c r="D123" s="14">
        <f t="shared" si="6"/>
        <v>0</v>
      </c>
    </row>
    <row r="124" spans="1:4" ht="15">
      <c r="A124" s="16" t="s">
        <v>70</v>
      </c>
      <c r="B124" s="12">
        <v>9</v>
      </c>
      <c r="C124" s="20"/>
      <c r="D124" s="14">
        <f t="shared" si="6"/>
        <v>0</v>
      </c>
    </row>
    <row r="125" spans="1:4" ht="15">
      <c r="A125" s="16" t="s">
        <v>54</v>
      </c>
      <c r="B125" s="12">
        <v>12</v>
      </c>
      <c r="C125" s="13"/>
      <c r="D125" s="14">
        <f t="shared" si="6"/>
        <v>0</v>
      </c>
    </row>
    <row r="126" spans="1:4" ht="15">
      <c r="A126" s="16" t="s">
        <v>68</v>
      </c>
      <c r="B126" s="12">
        <v>15</v>
      </c>
      <c r="C126" s="20"/>
      <c r="D126" s="14">
        <f t="shared" si="6"/>
        <v>0</v>
      </c>
    </row>
    <row r="127" spans="1:4" ht="15.75">
      <c r="A127" s="16" t="s">
        <v>55</v>
      </c>
      <c r="B127" s="17" t="s">
        <v>49</v>
      </c>
      <c r="C127" s="13"/>
      <c r="D127" s="37"/>
    </row>
    <row r="128" spans="1:4" ht="15">
      <c r="A128" s="16" t="s">
        <v>104</v>
      </c>
      <c r="B128" s="12">
        <v>12</v>
      </c>
      <c r="C128" s="13"/>
      <c r="D128" s="14">
        <f t="shared" si="6"/>
        <v>0</v>
      </c>
    </row>
    <row r="129" spans="1:4" ht="15">
      <c r="A129" s="16" t="s">
        <v>42</v>
      </c>
      <c r="B129" s="12">
        <v>67</v>
      </c>
      <c r="C129" s="13"/>
      <c r="D129" s="14">
        <f t="shared" si="6"/>
        <v>0</v>
      </c>
    </row>
    <row r="130" spans="1:4" ht="15">
      <c r="A130" s="16" t="s">
        <v>167</v>
      </c>
      <c r="B130" s="12">
        <v>12</v>
      </c>
      <c r="C130" s="13"/>
      <c r="D130" s="14">
        <f t="shared" si="6"/>
        <v>0</v>
      </c>
    </row>
    <row r="131" spans="1:4" ht="15">
      <c r="A131" s="16" t="s">
        <v>127</v>
      </c>
      <c r="B131" s="12">
        <v>12</v>
      </c>
      <c r="C131" s="13"/>
      <c r="D131" s="14">
        <f t="shared" si="6"/>
        <v>0</v>
      </c>
    </row>
    <row r="132" spans="1:4" ht="15">
      <c r="A132" s="16" t="s">
        <v>184</v>
      </c>
      <c r="B132" s="12">
        <v>18</v>
      </c>
      <c r="C132" s="13"/>
      <c r="D132" s="14">
        <f t="shared" si="6"/>
        <v>0</v>
      </c>
    </row>
    <row r="133" spans="1:4" ht="15">
      <c r="A133" s="16" t="s">
        <v>43</v>
      </c>
      <c r="B133" s="12">
        <v>16</v>
      </c>
      <c r="C133" s="13"/>
      <c r="D133" s="14">
        <f t="shared" si="6"/>
        <v>0</v>
      </c>
    </row>
    <row r="134" spans="1:4" ht="15">
      <c r="A134" s="16" t="s">
        <v>105</v>
      </c>
      <c r="B134" s="12">
        <v>12</v>
      </c>
      <c r="C134" s="13"/>
      <c r="D134" s="14">
        <f t="shared" si="6"/>
        <v>0</v>
      </c>
    </row>
    <row r="135" spans="1:4" ht="15">
      <c r="A135" s="16" t="s">
        <v>117</v>
      </c>
      <c r="B135" s="12">
        <v>60</v>
      </c>
      <c r="C135" s="13"/>
      <c r="D135" s="14">
        <f t="shared" si="6"/>
        <v>0</v>
      </c>
    </row>
    <row r="136" spans="1:4" ht="15">
      <c r="A136" s="16" t="s">
        <v>118</v>
      </c>
      <c r="B136" s="12">
        <v>20</v>
      </c>
      <c r="C136" s="13"/>
      <c r="D136" s="14">
        <f t="shared" si="6"/>
        <v>0</v>
      </c>
    </row>
    <row r="137" spans="1:4" ht="15">
      <c r="A137" s="18" t="s">
        <v>72</v>
      </c>
      <c r="B137" s="12"/>
      <c r="C137" s="22"/>
      <c r="D137" s="22"/>
    </row>
    <row r="138" spans="1:4" ht="15">
      <c r="A138" s="16" t="s">
        <v>74</v>
      </c>
      <c r="B138" s="12">
        <v>6</v>
      </c>
      <c r="C138" s="20"/>
      <c r="D138" s="14">
        <f aca="true" t="shared" si="7" ref="D138:D154">B138*C138</f>
        <v>0</v>
      </c>
    </row>
    <row r="139" spans="1:4" ht="15">
      <c r="A139" s="16" t="s">
        <v>75</v>
      </c>
      <c r="B139" s="12">
        <v>14</v>
      </c>
      <c r="C139" s="20"/>
      <c r="D139" s="14">
        <f t="shared" si="7"/>
        <v>0</v>
      </c>
    </row>
    <row r="140" spans="1:4" ht="15">
      <c r="A140" s="16" t="s">
        <v>114</v>
      </c>
      <c r="B140" s="12">
        <v>14</v>
      </c>
      <c r="C140" s="20"/>
      <c r="D140" s="14">
        <f t="shared" si="7"/>
        <v>0</v>
      </c>
    </row>
    <row r="141" spans="1:4" ht="15">
      <c r="A141" s="16" t="s">
        <v>73</v>
      </c>
      <c r="B141" s="12">
        <v>14</v>
      </c>
      <c r="C141" s="20"/>
      <c r="D141" s="14">
        <f t="shared" si="7"/>
        <v>0</v>
      </c>
    </row>
    <row r="142" spans="1:4" ht="15">
      <c r="A142" s="16" t="s">
        <v>78</v>
      </c>
      <c r="B142" s="12">
        <v>14</v>
      </c>
      <c r="C142" s="20"/>
      <c r="D142" s="14">
        <f t="shared" si="7"/>
        <v>0</v>
      </c>
    </row>
    <row r="143" spans="1:4" ht="15">
      <c r="A143" s="16" t="s">
        <v>79</v>
      </c>
      <c r="B143" s="12">
        <v>14</v>
      </c>
      <c r="C143" s="20"/>
      <c r="D143" s="14">
        <f t="shared" si="7"/>
        <v>0</v>
      </c>
    </row>
    <row r="144" spans="1:4" ht="15">
      <c r="A144" s="16" t="s">
        <v>76</v>
      </c>
      <c r="B144" s="12">
        <v>10</v>
      </c>
      <c r="C144" s="20"/>
      <c r="D144" s="14">
        <f t="shared" si="7"/>
        <v>0</v>
      </c>
    </row>
    <row r="145" spans="1:4" ht="15">
      <c r="A145" s="16" t="s">
        <v>77</v>
      </c>
      <c r="B145" s="12">
        <v>15</v>
      </c>
      <c r="C145" s="20"/>
      <c r="D145" s="14">
        <f t="shared" si="7"/>
        <v>0</v>
      </c>
    </row>
    <row r="146" spans="1:4" ht="15">
      <c r="A146" s="16" t="s">
        <v>135</v>
      </c>
      <c r="B146" s="12">
        <v>14</v>
      </c>
      <c r="C146" s="20"/>
      <c r="D146" s="14">
        <f t="shared" si="7"/>
        <v>0</v>
      </c>
    </row>
    <row r="147" spans="1:4" ht="15">
      <c r="A147" s="16" t="s">
        <v>80</v>
      </c>
      <c r="B147" s="12">
        <v>14</v>
      </c>
      <c r="C147" s="20"/>
      <c r="D147" s="14">
        <f t="shared" si="7"/>
        <v>0</v>
      </c>
    </row>
    <row r="148" spans="1:4" ht="15">
      <c r="A148" s="16" t="s">
        <v>81</v>
      </c>
      <c r="B148" s="12">
        <v>14</v>
      </c>
      <c r="C148" s="20"/>
      <c r="D148" s="14">
        <f t="shared" si="7"/>
        <v>0</v>
      </c>
    </row>
    <row r="149" spans="1:4" ht="15">
      <c r="A149" s="16" t="s">
        <v>82</v>
      </c>
      <c r="B149" s="12">
        <v>14</v>
      </c>
      <c r="C149" s="20"/>
      <c r="D149" s="14">
        <f>B149*C149</f>
        <v>0</v>
      </c>
    </row>
    <row r="150" spans="1:4" ht="15">
      <c r="A150" s="16" t="s">
        <v>137</v>
      </c>
      <c r="B150" s="12">
        <v>14</v>
      </c>
      <c r="C150" s="20"/>
      <c r="D150" s="14">
        <f t="shared" si="7"/>
        <v>0</v>
      </c>
    </row>
    <row r="151" spans="1:4" ht="15">
      <c r="A151" s="16" t="s">
        <v>138</v>
      </c>
      <c r="B151" s="12">
        <v>50</v>
      </c>
      <c r="C151" s="20"/>
      <c r="D151" s="14">
        <f t="shared" si="7"/>
        <v>0</v>
      </c>
    </row>
    <row r="152" spans="1:4" ht="15">
      <c r="A152" s="16" t="s">
        <v>136</v>
      </c>
      <c r="B152" s="12">
        <v>14</v>
      </c>
      <c r="C152" s="20"/>
      <c r="D152" s="14">
        <f t="shared" si="7"/>
        <v>0</v>
      </c>
    </row>
    <row r="153" spans="1:4" ht="15">
      <c r="A153" s="16" t="s">
        <v>83</v>
      </c>
      <c r="B153" s="12">
        <v>14</v>
      </c>
      <c r="C153" s="20"/>
      <c r="D153" s="14">
        <f t="shared" si="7"/>
        <v>0</v>
      </c>
    </row>
    <row r="154" spans="1:4" ht="15">
      <c r="A154" s="16" t="s">
        <v>84</v>
      </c>
      <c r="B154" s="12">
        <v>14</v>
      </c>
      <c r="C154" s="20"/>
      <c r="D154" s="14">
        <f t="shared" si="7"/>
        <v>0</v>
      </c>
    </row>
    <row r="155" spans="1:4" ht="15">
      <c r="A155" s="18" t="s">
        <v>85</v>
      </c>
      <c r="B155" s="12"/>
      <c r="C155" s="12"/>
      <c r="D155" s="12"/>
    </row>
    <row r="156" spans="1:4" ht="15">
      <c r="A156" s="16" t="s">
        <v>87</v>
      </c>
      <c r="B156" s="12">
        <v>15</v>
      </c>
      <c r="C156" s="20"/>
      <c r="D156" s="14">
        <f aca="true" t="shared" si="8" ref="D156:D162">B156*C156</f>
        <v>0</v>
      </c>
    </row>
    <row r="157" spans="1:4" ht="15">
      <c r="A157" s="16" t="s">
        <v>90</v>
      </c>
      <c r="B157" s="36" t="s">
        <v>100</v>
      </c>
      <c r="C157" s="20"/>
      <c r="D157" s="37"/>
    </row>
    <row r="158" spans="1:4" ht="15">
      <c r="A158" s="16" t="s">
        <v>88</v>
      </c>
      <c r="B158" s="12">
        <v>15</v>
      </c>
      <c r="C158" s="20"/>
      <c r="D158" s="14">
        <f t="shared" si="8"/>
        <v>0</v>
      </c>
    </row>
    <row r="159" spans="1:4" ht="15">
      <c r="A159" s="16" t="s">
        <v>186</v>
      </c>
      <c r="B159" s="12">
        <v>15</v>
      </c>
      <c r="C159" s="20"/>
      <c r="D159" s="14">
        <f>B159*C159</f>
        <v>0</v>
      </c>
    </row>
    <row r="160" spans="1:4" ht="15">
      <c r="A160" s="16" t="s">
        <v>106</v>
      </c>
      <c r="B160" s="12">
        <v>15</v>
      </c>
      <c r="C160" s="20"/>
      <c r="D160" s="14">
        <f t="shared" si="8"/>
        <v>0</v>
      </c>
    </row>
    <row r="161" spans="1:4" ht="15">
      <c r="A161" s="16" t="s">
        <v>86</v>
      </c>
      <c r="B161" s="36" t="s">
        <v>100</v>
      </c>
      <c r="C161" s="20"/>
      <c r="D161" s="37"/>
    </row>
    <row r="162" spans="1:4" ht="15">
      <c r="A162" s="16" t="s">
        <v>89</v>
      </c>
      <c r="B162" s="36" t="s">
        <v>100</v>
      </c>
      <c r="C162" s="20"/>
      <c r="D162" s="37"/>
    </row>
    <row r="163" spans="1:4" ht="15">
      <c r="A163" s="18" t="s">
        <v>91</v>
      </c>
      <c r="B163" s="23" t="s">
        <v>92</v>
      </c>
      <c r="C163" s="23" t="s">
        <v>92</v>
      </c>
      <c r="D163" s="14">
        <f>SUM(D13:D162)</f>
        <v>0</v>
      </c>
    </row>
    <row r="164" spans="1:4" ht="15">
      <c r="A164" s="24" t="s">
        <v>180</v>
      </c>
      <c r="B164" s="23" t="s">
        <v>92</v>
      </c>
      <c r="C164" s="23" t="s">
        <v>92</v>
      </c>
      <c r="D164" s="14">
        <f>IF(D163&gt;=100,-D163*0.1,0)</f>
        <v>0</v>
      </c>
    </row>
    <row r="165" spans="1:4" ht="15">
      <c r="A165" s="24" t="s">
        <v>93</v>
      </c>
      <c r="B165" s="23" t="s">
        <v>92</v>
      </c>
      <c r="C165" s="23" t="s">
        <v>92</v>
      </c>
      <c r="D165" s="14">
        <f>D164+D163</f>
        <v>0</v>
      </c>
    </row>
    <row r="166" spans="1:4" ht="46.5">
      <c r="A166" s="25" t="s">
        <v>94</v>
      </c>
      <c r="B166" s="26" t="s">
        <v>95</v>
      </c>
      <c r="C166" s="26" t="s">
        <v>96</v>
      </c>
      <c r="D166" s="27" t="s">
        <v>92</v>
      </c>
    </row>
    <row r="167" spans="1:4" ht="30.75">
      <c r="A167" s="28" t="s">
        <v>153</v>
      </c>
      <c r="B167" s="23" t="s">
        <v>115</v>
      </c>
      <c r="C167" s="20"/>
      <c r="D167" s="14">
        <f>IF(UPPER($C$167)="X",IF($D$165*0.3&gt;15,0.3*$D$165,15),0)</f>
        <v>0</v>
      </c>
    </row>
    <row r="168" spans="1:4" ht="15">
      <c r="A168" s="28" t="s">
        <v>156</v>
      </c>
      <c r="B168" s="23" t="s">
        <v>116</v>
      </c>
      <c r="C168" s="20"/>
      <c r="D168" s="14">
        <f>IF(UPPER($C$168)="X",IF($D$165*0.1&gt;6,0.1*$D$165,6),0)</f>
        <v>0</v>
      </c>
    </row>
    <row r="169" spans="1:4" ht="30.75">
      <c r="A169" s="28" t="s">
        <v>182</v>
      </c>
      <c r="B169" s="23" t="s">
        <v>181</v>
      </c>
      <c r="C169" s="20"/>
      <c r="D169" s="14" t="s">
        <v>183</v>
      </c>
    </row>
    <row r="170" spans="1:4" ht="15">
      <c r="A170" s="25" t="s">
        <v>97</v>
      </c>
      <c r="B170" s="23" t="s">
        <v>92</v>
      </c>
      <c r="C170" s="23" t="s">
        <v>92</v>
      </c>
      <c r="D170" s="14">
        <f>D167+D165+D168</f>
        <v>0</v>
      </c>
    </row>
    <row r="171" spans="1:4" ht="31.5" thickBot="1">
      <c r="A171" s="29" t="s">
        <v>179</v>
      </c>
      <c r="B171" s="30" t="s">
        <v>98</v>
      </c>
      <c r="C171" s="31"/>
      <c r="D171" s="32">
        <f>IF(UPPER(C171)="X",D170*0.0925,0)</f>
        <v>0</v>
      </c>
    </row>
    <row r="172" spans="1:4" ht="16.5" thickBot="1" thickTop="1">
      <c r="A172" s="33" t="s">
        <v>99</v>
      </c>
      <c r="B172" s="34" t="s">
        <v>92</v>
      </c>
      <c r="C172" s="34" t="s">
        <v>92</v>
      </c>
      <c r="D172" s="35">
        <f>D171+D170</f>
        <v>0</v>
      </c>
    </row>
    <row r="173" ht="13.5" thickTop="1"/>
  </sheetData>
  <sheetProtection/>
  <mergeCells count="8">
    <mergeCell ref="B6:E6"/>
    <mergeCell ref="B7:E7"/>
    <mergeCell ref="B8:E8"/>
    <mergeCell ref="B9:E9"/>
    <mergeCell ref="B2:E2"/>
    <mergeCell ref="B3:E3"/>
    <mergeCell ref="B4:E4"/>
    <mergeCell ref="B5:E5"/>
  </mergeCells>
  <printOptions/>
  <pageMargins left="0.5" right="0.5" top="0.5" bottom="0.5" header="0.5" footer="0.5"/>
  <pageSetup fitToHeight="3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Stephen Bonn</cp:lastModifiedBy>
  <cp:lastPrinted>2023-07-23T20:49:09Z</cp:lastPrinted>
  <dcterms:created xsi:type="dcterms:W3CDTF">2011-07-24T21:20:51Z</dcterms:created>
  <dcterms:modified xsi:type="dcterms:W3CDTF">2024-03-10T00:19:52Z</dcterms:modified>
  <cp:category/>
  <cp:version/>
  <cp:contentType/>
  <cp:contentStatus/>
</cp:coreProperties>
</file>